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ysadmin\Desktop\"/>
    </mc:Choice>
  </mc:AlternateContent>
  <xr:revisionPtr revIDLastSave="0" documentId="13_ncr:1_{8388CC9B-68B9-4563-B522-C8F17FC0136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РБ и ВНЖ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8" i="1" l="1"/>
  <c r="D139" i="1"/>
  <c r="D140" i="1"/>
  <c r="D141" i="1"/>
  <c r="D142" i="1"/>
  <c r="D143" i="1"/>
  <c r="D144" i="1"/>
  <c r="D145" i="1"/>
  <c r="D147" i="1"/>
  <c r="D148" i="1"/>
  <c r="D149" i="1"/>
  <c r="D150" i="1"/>
  <c r="D151" i="1"/>
  <c r="D152" i="1"/>
  <c r="D153" i="1"/>
  <c r="D154" i="1"/>
  <c r="D155" i="1"/>
  <c r="D156" i="1"/>
  <c r="C156" i="1"/>
  <c r="B156" i="1"/>
  <c r="D122" i="1"/>
  <c r="D123" i="1"/>
  <c r="D124" i="1"/>
  <c r="D125" i="1"/>
  <c r="D126" i="1"/>
  <c r="D128" i="1"/>
  <c r="D129" i="1"/>
  <c r="D130" i="1"/>
  <c r="D131" i="1"/>
  <c r="D132" i="1"/>
  <c r="D133" i="1"/>
  <c r="D134" i="1"/>
  <c r="D135" i="1"/>
  <c r="D136" i="1"/>
  <c r="C136" i="1"/>
  <c r="B136" i="1"/>
  <c r="D106" i="1"/>
  <c r="D107" i="1"/>
  <c r="D108" i="1"/>
  <c r="D109" i="1"/>
  <c r="D110" i="1"/>
  <c r="D112" i="1"/>
  <c r="D113" i="1"/>
  <c r="D114" i="1"/>
  <c r="D115" i="1"/>
  <c r="D116" i="1"/>
  <c r="D117" i="1"/>
  <c r="D118" i="1"/>
  <c r="D119" i="1"/>
  <c r="D120" i="1"/>
  <c r="C120" i="1"/>
  <c r="B120" i="1"/>
  <c r="D95" i="1"/>
  <c r="D96" i="1"/>
  <c r="D97" i="1"/>
  <c r="D98" i="1"/>
  <c r="D99" i="1"/>
  <c r="D100" i="1"/>
  <c r="D101" i="1"/>
  <c r="D102" i="1"/>
  <c r="D103" i="1"/>
  <c r="C103" i="1"/>
  <c r="B103" i="1"/>
  <c r="D91" i="1"/>
  <c r="D92" i="1"/>
  <c r="D93" i="1"/>
  <c r="C93" i="1"/>
  <c r="B93" i="1"/>
  <c r="D76" i="1"/>
  <c r="D77" i="1"/>
  <c r="D78" i="1"/>
  <c r="D80" i="1"/>
  <c r="D81" i="1"/>
  <c r="D82" i="1"/>
  <c r="D83" i="1"/>
  <c r="D84" i="1"/>
  <c r="D85" i="1"/>
  <c r="D86" i="1"/>
  <c r="D87" i="1"/>
  <c r="D88" i="1"/>
  <c r="C88" i="1"/>
  <c r="B88" i="1"/>
  <c r="D63" i="1"/>
  <c r="D64" i="1"/>
  <c r="D65" i="1"/>
  <c r="D67" i="1"/>
  <c r="D68" i="1"/>
  <c r="D69" i="1"/>
  <c r="D70" i="1"/>
  <c r="D71" i="1"/>
  <c r="D72" i="1"/>
  <c r="D73" i="1"/>
  <c r="D74" i="1"/>
  <c r="C74" i="1"/>
  <c r="B74" i="1"/>
  <c r="D49" i="1"/>
  <c r="C50" i="1"/>
  <c r="D50" i="1"/>
  <c r="D51" i="1"/>
  <c r="D52" i="1"/>
  <c r="D54" i="1"/>
  <c r="D55" i="1"/>
  <c r="D56" i="1"/>
  <c r="D57" i="1"/>
  <c r="D58" i="1"/>
  <c r="D59" i="1"/>
  <c r="D60" i="1"/>
  <c r="D61" i="1"/>
  <c r="C61" i="1"/>
  <c r="B61" i="1"/>
  <c r="D31" i="1"/>
  <c r="D32" i="1"/>
  <c r="D33" i="1"/>
  <c r="D34" i="1"/>
  <c r="D35" i="1"/>
  <c r="D36" i="1"/>
  <c r="D38" i="1"/>
  <c r="D39" i="1"/>
  <c r="D40" i="1"/>
  <c r="D41" i="1"/>
  <c r="D42" i="1"/>
  <c r="D43" i="1"/>
  <c r="D44" i="1"/>
  <c r="D45" i="1"/>
  <c r="D46" i="1"/>
  <c r="C46" i="1"/>
  <c r="B46" i="1"/>
  <c r="D26" i="1"/>
  <c r="D27" i="1"/>
  <c r="D28" i="1"/>
  <c r="D29" i="1"/>
  <c r="C29" i="1"/>
  <c r="B29" i="1"/>
  <c r="D13" i="1"/>
  <c r="D14" i="1"/>
  <c r="D15" i="1"/>
  <c r="D17" i="1"/>
  <c r="D18" i="1"/>
  <c r="D19" i="1"/>
  <c r="D20" i="1"/>
  <c r="D22" i="1"/>
  <c r="D23" i="1"/>
  <c r="C23" i="1"/>
  <c r="B23" i="1"/>
  <c r="D7" i="1"/>
  <c r="D8" i="1"/>
  <c r="D9" i="1"/>
  <c r="D10" i="1"/>
  <c r="C10" i="1"/>
  <c r="B10" i="1"/>
</calcChain>
</file>

<file path=xl/sharedStrings.xml><?xml version="1.0" encoding="utf-8"?>
<sst xmlns="http://schemas.openxmlformats.org/spreadsheetml/2006/main" count="196" uniqueCount="69">
  <si>
    <t>Программы диагностического обследования 1-го дня в УЗ "МООД"</t>
  </si>
  <si>
    <t>для иностранных граждан</t>
  </si>
  <si>
    <t>на 01.04.2026 год.</t>
  </si>
  <si>
    <t>1. Гинекологические программы обследования:</t>
  </si>
  <si>
    <t xml:space="preserve">1.1. Гинекологическая программа </t>
  </si>
  <si>
    <t>Стоимость за медикаменты и материалы, бел.руб.</t>
  </si>
  <si>
    <t>Стоимость за услугу без НДС, бел.руб.</t>
  </si>
  <si>
    <t>Итого за услугу, бел. руб.</t>
  </si>
  <si>
    <t>Консультативный осмотр врача-специалиста 1-й квалификационной категории хирургического профиля</t>
  </si>
  <si>
    <t xml:space="preserve"> Забор мазка на исследование</t>
  </si>
  <si>
    <t>Мазок из шейки матки, цервикального канала, влагалища, вульвы, при кульдоцентезе</t>
  </si>
  <si>
    <t>Общий анализ крови</t>
  </si>
  <si>
    <t>Итого</t>
  </si>
  <si>
    <t>1.2. Гинекологическая программа  с ТВУЗИ</t>
  </si>
  <si>
    <t>Онкомаркеры (экспресс-метод):</t>
  </si>
  <si>
    <t>Забор крови из вены +регистрация проб</t>
  </si>
  <si>
    <t>обработка крови для получения сыворотки</t>
  </si>
  <si>
    <t>прием и регистрация проб</t>
  </si>
  <si>
    <t>Антиген СА 125</t>
  </si>
  <si>
    <t>Не-4</t>
  </si>
  <si>
    <t>Ультразвуковая диагностика матки и придатков(трансвагинально)</t>
  </si>
  <si>
    <t>1.3. Гинекологическая программа  по папаникалау</t>
  </si>
  <si>
    <t>Мазок из шейки матки: тонкослойный препарат методом жидкосной цитологии (NovaPrep)</t>
  </si>
  <si>
    <t>1.1. Гинекологическая программа  по папаникалау с ТВУЗИ</t>
  </si>
  <si>
    <t>Взятие онкоцитологии цервикального канала</t>
  </si>
  <si>
    <t>Прием и регистрация проб</t>
  </si>
  <si>
    <t xml:space="preserve">Изготовление одного микропрепарата методом жидкостной цитологии (пробоподготовка, совмещенная с окрашиванием) </t>
  </si>
  <si>
    <t>Микроскопическое исследование одного микропрепарата, изготовленного методом жидкостной цитологии</t>
  </si>
  <si>
    <t>взятие крови венозной у одного пациента в первую или одну пробирку</t>
  </si>
  <si>
    <t>пипетирование полуавтоматическими дозаторами</t>
  </si>
  <si>
    <t>Обработка биологического материала:крови для получения сыворотки или плазмы (Врач клинической лабораторной диагностики)</t>
  </si>
  <si>
    <t>Регистрация результатов исследований в журналы регистрации, в ЛИС:неавтоматизированная регистрация результатов исследований одного пациента (Врач клинической лабораторной диагностики)</t>
  </si>
  <si>
    <t>Регистрация результатов исследований в журналы регистрации, в ЛИС:автоматизированная регистрация результатов исследований одного пациента (Врач клинической лабораторной диагностики)</t>
  </si>
  <si>
    <t>Ультразвуковая диагностика матки и придатков (трансвагинально)</t>
  </si>
  <si>
    <t>2. Маммологические прграммы обследования:</t>
  </si>
  <si>
    <t>2.1.Маммологическая программа +45</t>
  </si>
  <si>
    <t>Цифровая 2D маммография молочной железы и мягких тканей подмышечной области на рентгеновском аппарате экспертного класса «Маммоэксперт» (2 молочные железы)</t>
  </si>
  <si>
    <t>УЗИ молочных желез с лимфатическими узлами регионального лимфооттока (3 зоны) и окружающих мягких тканей без эластографии</t>
  </si>
  <si>
    <t>Антиген СА 15-3</t>
  </si>
  <si>
    <t xml:space="preserve">2.2.Маммологическая программа </t>
  </si>
  <si>
    <t>3. Онкоурологическая программа</t>
  </si>
  <si>
    <t>Комплексная программа УЗИ №5:УЗИ органов брюшной полости и забрюшинного пространства, подвздошных лимфоузлов без эластографии печени+УЗИ мочевого пузыря+ТРУЗИ</t>
  </si>
  <si>
    <t>Простатический специфический антиген (ПСА)</t>
  </si>
  <si>
    <t>Простатический специфический антиген свободная фракция (ПСА своб.)</t>
  </si>
  <si>
    <t>4. Программы обследования кожи:</t>
  </si>
  <si>
    <t>4.1. Диагностическое обследование кожи</t>
  </si>
  <si>
    <t>Мазок и соскоб с поверхности пигментных образований кожи</t>
  </si>
  <si>
    <t>4.2. Удаление доброкачественных новообразований кожи</t>
  </si>
  <si>
    <t>Общий анализ мочи</t>
  </si>
  <si>
    <t>Биохимический анализ крови (полный)</t>
  </si>
  <si>
    <t>Электрокардиограмма в 12 отведениях без функциональных проб</t>
  </si>
  <si>
    <t>Иссечения образований кожи</t>
  </si>
  <si>
    <t>Пунктаты и мазки-отпечатки  образований кожи</t>
  </si>
  <si>
    <t>4. Программы обследования Желудка и кишечника:</t>
  </si>
  <si>
    <t>4.1. Обследование желудка</t>
  </si>
  <si>
    <t>УЗИ органов брюшной полости и забрюшинного пространства, подвздошных лимфоузлов без эластографии печени</t>
  </si>
  <si>
    <t>эзофагогастродуоденоскопия</t>
  </si>
  <si>
    <t>Раково эмбрионный антиген (СЕА)</t>
  </si>
  <si>
    <t>Антиген СА 19-9</t>
  </si>
  <si>
    <t>4.2. Кишечная программа простая</t>
  </si>
  <si>
    <t>Ректосигмоколоноскопия</t>
  </si>
  <si>
    <t>4.3. Кишечная программа с аналгезией</t>
  </si>
  <si>
    <t>Иммуногематологические исследования:Определение групп крови по системе AB0 перекрестным способом с использованием изогемагглютинирующих тест сывороток или моноклональных реагентов и тест-эритроцитов в венозной крови</t>
  </si>
  <si>
    <t>Определение групп крови по системе Rh с использованием моноклонального реагента в капиллярной или венозной крови</t>
  </si>
  <si>
    <t>Эндоскопическое исследование толстой кишки с аналгезией</t>
  </si>
  <si>
    <t>Стоимость может изменяется в зависимости от категории врача – специалиста в незначительных пределах</t>
  </si>
  <si>
    <t xml:space="preserve">Цель программ:
Выявление заболеваний, детализация диагноза.
Условия выполнения программ:
•объем исследования в рамках программы согласовывается врачом-специалистом после осмотра пациента.
•после консультации врача-специалиста соответственно каждой из программ, пациенту могут быть предложены дополнительные исследования для уточнения вновь выявленной патологии (подозрения на заболевания).
•порядок прохождения пациентом дополнительно назначенных исследований определяется отдельно.
•врач-специалист выдает пациенту консультативное заключение и результаты обследований после повторного осмотра.
</t>
  </si>
  <si>
    <t xml:space="preserve">Главный врач </t>
  </si>
  <si>
    <t>С.А. Батовский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</si>
</sst>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60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 shrinkToFit="1"/>
    </xf>
    <xf numFmtId="2" fontId="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2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2" borderId="0" xfId="0" applyFont="1" applyFill="1" applyAlignment="1">
      <alignment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vertical="top" wrapText="1"/>
    </xf>
    <xf numFmtId="4" fontId="5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0" fontId="7" fillId="0" borderId="1" xfId="2" applyFont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left" vertical="center" wrapText="1" shrinkToFit="1"/>
    </xf>
    <xf numFmtId="4" fontId="9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center" vertical="center"/>
    </xf>
    <xf numFmtId="0" fontId="5" fillId="2" borderId="4" xfId="1" applyFont="1" applyFill="1" applyBorder="1" applyAlignment="1">
      <alignment horizontal="left" vertical="center" wrapText="1" shrinkToFit="1"/>
    </xf>
    <xf numFmtId="4" fontId="1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7" fillId="2" borderId="1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top" wrapText="1"/>
    </xf>
    <xf numFmtId="4" fontId="5" fillId="0" borderId="1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0" fontId="7" fillId="2" borderId="1" xfId="0" applyFont="1" applyFill="1" applyBorder="1" applyAlignment="1">
      <alignment wrapText="1"/>
    </xf>
    <xf numFmtId="4" fontId="7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 wrapText="1"/>
    </xf>
  </cellXfs>
  <cellStyles count="3">
    <cellStyle name="Обычный" xfId="0" builtinId="0"/>
    <cellStyle name="Обычный 2" xfId="2" xr:uid="{B57607CF-D08B-4F1A-A4AB-C27A452B3ACB}"/>
    <cellStyle name="Обычный 3" xfId="1" xr:uid="{13073285-E03B-4C1D-A68D-D389BD27D3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2"/>
  <sheetViews>
    <sheetView tabSelected="1" topLeftCell="A143" workbookViewId="0">
      <selection activeCell="K31" sqref="K31"/>
    </sheetView>
  </sheetViews>
  <sheetFormatPr defaultRowHeight="18.75" x14ac:dyDescent="0.25"/>
  <cols>
    <col min="1" max="1" width="75" style="24" customWidth="1"/>
    <col min="2" max="2" width="21.42578125" style="3" customWidth="1"/>
    <col min="3" max="3" width="23.5703125" style="3" customWidth="1"/>
    <col min="4" max="4" width="20.42578125" style="3" customWidth="1"/>
    <col min="5" max="16384" width="9.140625" style="3"/>
  </cols>
  <sheetData>
    <row r="1" spans="1:4" ht="21" x14ac:dyDescent="0.25">
      <c r="A1" s="1" t="s">
        <v>0</v>
      </c>
      <c r="B1" s="2"/>
      <c r="C1" s="2"/>
      <c r="D1" s="2"/>
    </row>
    <row r="2" spans="1:4" ht="21" customHeight="1" x14ac:dyDescent="0.25">
      <c r="A2" s="1" t="s">
        <v>1</v>
      </c>
      <c r="B2" s="1"/>
      <c r="C2" s="1"/>
      <c r="D2" s="1"/>
    </row>
    <row r="3" spans="1:4" x14ac:dyDescent="0.25">
      <c r="A3" s="4" t="s">
        <v>2</v>
      </c>
      <c r="B3" s="4"/>
      <c r="C3" s="4"/>
      <c r="D3" s="4"/>
    </row>
    <row r="4" spans="1:4" ht="25.5" customHeight="1" x14ac:dyDescent="0.25">
      <c r="A4" s="5" t="s">
        <v>3</v>
      </c>
      <c r="B4" s="6"/>
      <c r="C4" s="6"/>
      <c r="D4" s="6"/>
    </row>
    <row r="5" spans="1:4" ht="80.25" hidden="1" customHeight="1" x14ac:dyDescent="0.25">
      <c r="A5" s="7" t="s">
        <v>4</v>
      </c>
      <c r="B5" s="8" t="s">
        <v>5</v>
      </c>
      <c r="C5" s="8" t="s">
        <v>6</v>
      </c>
      <c r="D5" s="8" t="s">
        <v>7</v>
      </c>
    </row>
    <row r="6" spans="1:4" ht="37.5" hidden="1" x14ac:dyDescent="0.25">
      <c r="A6" s="9" t="s">
        <v>8</v>
      </c>
      <c r="B6" s="10">
        <v>0</v>
      </c>
      <c r="C6" s="10">
        <v>8.77</v>
      </c>
      <c r="D6" s="10">
        <v>8.77</v>
      </c>
    </row>
    <row r="7" spans="1:4" hidden="1" x14ac:dyDescent="0.25">
      <c r="A7" s="11" t="s">
        <v>9</v>
      </c>
      <c r="B7" s="12">
        <v>1.39</v>
      </c>
      <c r="C7" s="13">
        <v>1.17</v>
      </c>
      <c r="D7" s="13">
        <f t="shared" ref="D7:D9" si="0">B7+C7</f>
        <v>2.5599999999999996</v>
      </c>
    </row>
    <row r="8" spans="1:4" ht="37.5" hidden="1" x14ac:dyDescent="0.25">
      <c r="A8" s="11" t="s">
        <v>10</v>
      </c>
      <c r="B8" s="13">
        <v>0.56999999999999995</v>
      </c>
      <c r="C8" s="13">
        <v>2.73</v>
      </c>
      <c r="D8" s="13">
        <f t="shared" si="0"/>
        <v>3.3</v>
      </c>
    </row>
    <row r="9" spans="1:4" hidden="1" x14ac:dyDescent="0.25">
      <c r="A9" s="14" t="s">
        <v>11</v>
      </c>
      <c r="B9" s="15">
        <v>1.4</v>
      </c>
      <c r="C9" s="10">
        <v>4.13</v>
      </c>
      <c r="D9" s="13">
        <f t="shared" si="0"/>
        <v>5.5299999999999994</v>
      </c>
    </row>
    <row r="10" spans="1:4" hidden="1" x14ac:dyDescent="0.25">
      <c r="A10" s="16" t="s">
        <v>12</v>
      </c>
      <c r="B10" s="17">
        <f>SUM(B6:B9)</f>
        <v>3.36</v>
      </c>
      <c r="C10" s="17">
        <f t="shared" ref="C10" si="1">SUM(C6:C9)</f>
        <v>16.8</v>
      </c>
      <c r="D10" s="17">
        <f>SUM(D6:D9)</f>
        <v>20.159999999999997</v>
      </c>
    </row>
    <row r="11" spans="1:4" ht="75" hidden="1" x14ac:dyDescent="0.25">
      <c r="A11" s="7" t="s">
        <v>13</v>
      </c>
      <c r="B11" s="8" t="s">
        <v>5</v>
      </c>
      <c r="C11" s="8" t="s">
        <v>6</v>
      </c>
      <c r="D11" s="8" t="s">
        <v>7</v>
      </c>
    </row>
    <row r="12" spans="1:4" ht="37.5" hidden="1" x14ac:dyDescent="0.25">
      <c r="A12" s="9" t="s">
        <v>8</v>
      </c>
      <c r="B12" s="10">
        <v>0</v>
      </c>
      <c r="C12" s="10">
        <v>8.77</v>
      </c>
      <c r="D12" s="10">
        <v>8.77</v>
      </c>
    </row>
    <row r="13" spans="1:4" hidden="1" x14ac:dyDescent="0.25">
      <c r="A13" s="11" t="s">
        <v>9</v>
      </c>
      <c r="B13" s="12">
        <v>1.39</v>
      </c>
      <c r="C13" s="13">
        <v>1.17</v>
      </c>
      <c r="D13" s="13">
        <f t="shared" ref="D13:D15" si="2">B13+C13</f>
        <v>2.5599999999999996</v>
      </c>
    </row>
    <row r="14" spans="1:4" ht="37.5" hidden="1" x14ac:dyDescent="0.25">
      <c r="A14" s="11" t="s">
        <v>10</v>
      </c>
      <c r="B14" s="13">
        <v>0.56999999999999995</v>
      </c>
      <c r="C14" s="13">
        <v>2.73</v>
      </c>
      <c r="D14" s="13">
        <f t="shared" si="2"/>
        <v>3.3</v>
      </c>
    </row>
    <row r="15" spans="1:4" hidden="1" x14ac:dyDescent="0.25">
      <c r="A15" s="14" t="s">
        <v>11</v>
      </c>
      <c r="B15" s="15">
        <v>1.4</v>
      </c>
      <c r="C15" s="15">
        <v>4.13</v>
      </c>
      <c r="D15" s="15">
        <f t="shared" si="2"/>
        <v>5.5299999999999994</v>
      </c>
    </row>
    <row r="16" spans="1:4" hidden="1" x14ac:dyDescent="0.25">
      <c r="A16" s="18" t="s">
        <v>14</v>
      </c>
      <c r="B16" s="19"/>
      <c r="C16" s="19"/>
      <c r="D16" s="19"/>
    </row>
    <row r="17" spans="1:4" hidden="1" x14ac:dyDescent="0.25">
      <c r="A17" s="20" t="s">
        <v>15</v>
      </c>
      <c r="B17" s="13">
        <v>1.36</v>
      </c>
      <c r="C17" s="13">
        <v>0.95</v>
      </c>
      <c r="D17" s="13">
        <f t="shared" ref="D17" si="3">B17+C17</f>
        <v>2.31</v>
      </c>
    </row>
    <row r="18" spans="1:4" hidden="1" x14ac:dyDescent="0.25">
      <c r="A18" s="20" t="s">
        <v>16</v>
      </c>
      <c r="B18" s="13">
        <v>0.02</v>
      </c>
      <c r="C18" s="13">
        <v>0.33</v>
      </c>
      <c r="D18" s="13">
        <f>B18+C18</f>
        <v>0.35000000000000003</v>
      </c>
    </row>
    <row r="19" spans="1:4" hidden="1" x14ac:dyDescent="0.25">
      <c r="A19" s="21" t="s">
        <v>17</v>
      </c>
      <c r="B19" s="13">
        <v>0.01</v>
      </c>
      <c r="C19" s="13">
        <v>0.22</v>
      </c>
      <c r="D19" s="13">
        <f>B19+C19</f>
        <v>0.23</v>
      </c>
    </row>
    <row r="20" spans="1:4" hidden="1" x14ac:dyDescent="0.25">
      <c r="A20" s="22" t="s">
        <v>18</v>
      </c>
      <c r="B20" s="13">
        <v>8.6300000000000008</v>
      </c>
      <c r="C20" s="13">
        <v>2.56</v>
      </c>
      <c r="D20" s="13">
        <f t="shared" ref="D20" si="4">B20+C20</f>
        <v>11.190000000000001</v>
      </c>
    </row>
    <row r="21" spans="1:4" hidden="1" x14ac:dyDescent="0.25">
      <c r="A21" s="9" t="s">
        <v>19</v>
      </c>
      <c r="B21" s="23"/>
      <c r="C21" s="23"/>
      <c r="D21" s="23"/>
    </row>
    <row r="22" spans="1:4" ht="37.5" hidden="1" x14ac:dyDescent="0.25">
      <c r="A22" s="24" t="s">
        <v>20</v>
      </c>
      <c r="B22" s="25">
        <v>0.57999999999999996</v>
      </c>
      <c r="C22" s="26">
        <v>7.62</v>
      </c>
      <c r="D22" s="25">
        <f t="shared" ref="D22" si="5">B22+C22</f>
        <v>8.1999999999999993</v>
      </c>
    </row>
    <row r="23" spans="1:4" hidden="1" x14ac:dyDescent="0.25">
      <c r="A23" s="16" t="s">
        <v>12</v>
      </c>
      <c r="B23" s="17">
        <f>SUM(B12:B22)</f>
        <v>13.959999999999999</v>
      </c>
      <c r="C23" s="17">
        <f>SUM(C12:C22)</f>
        <v>28.479999999999997</v>
      </c>
      <c r="D23" s="17">
        <f>SUM(D12:D22)</f>
        <v>42.44</v>
      </c>
    </row>
    <row r="24" spans="1:4" ht="75" hidden="1" x14ac:dyDescent="0.25">
      <c r="A24" s="7" t="s">
        <v>21</v>
      </c>
      <c r="B24" s="8" t="s">
        <v>5</v>
      </c>
      <c r="C24" s="8" t="s">
        <v>6</v>
      </c>
      <c r="D24" s="8" t="s">
        <v>7</v>
      </c>
    </row>
    <row r="25" spans="1:4" ht="37.5" hidden="1" x14ac:dyDescent="0.25">
      <c r="A25" s="9" t="s">
        <v>8</v>
      </c>
      <c r="B25" s="10">
        <v>0</v>
      </c>
      <c r="C25" s="10">
        <v>8.77</v>
      </c>
      <c r="D25" s="10">
        <v>8.77</v>
      </c>
    </row>
    <row r="26" spans="1:4" hidden="1" x14ac:dyDescent="0.25">
      <c r="A26" s="11" t="s">
        <v>9</v>
      </c>
      <c r="B26" s="12">
        <v>1.39</v>
      </c>
      <c r="C26" s="13">
        <v>1.17</v>
      </c>
      <c r="D26" s="13">
        <f t="shared" ref="D26:D28" si="6">B26+C26</f>
        <v>2.5599999999999996</v>
      </c>
    </row>
    <row r="27" spans="1:4" ht="37.5" hidden="1" x14ac:dyDescent="0.25">
      <c r="A27" s="9" t="s">
        <v>22</v>
      </c>
      <c r="B27" s="10">
        <v>24.56</v>
      </c>
      <c r="C27" s="10">
        <v>13.23</v>
      </c>
      <c r="D27" s="13">
        <f t="shared" si="6"/>
        <v>37.79</v>
      </c>
    </row>
    <row r="28" spans="1:4" hidden="1" x14ac:dyDescent="0.25">
      <c r="A28" s="14" t="s">
        <v>11</v>
      </c>
      <c r="B28" s="15">
        <v>1.4</v>
      </c>
      <c r="C28" s="15">
        <v>4.13</v>
      </c>
      <c r="D28" s="15">
        <f t="shared" si="6"/>
        <v>5.5299999999999994</v>
      </c>
    </row>
    <row r="29" spans="1:4" hidden="1" x14ac:dyDescent="0.25">
      <c r="A29" s="16" t="s">
        <v>12</v>
      </c>
      <c r="B29" s="27">
        <f>SUM(B25:B28)</f>
        <v>27.349999999999998</v>
      </c>
      <c r="C29" s="27">
        <f t="shared" ref="C29" si="7">SUM(C25:C28)</f>
        <v>27.3</v>
      </c>
      <c r="D29" s="27">
        <f>SUM(D25:D28)</f>
        <v>54.65</v>
      </c>
    </row>
    <row r="30" spans="1:4" ht="75" x14ac:dyDescent="0.25">
      <c r="A30" s="7" t="s">
        <v>23</v>
      </c>
      <c r="B30" s="8" t="s">
        <v>5</v>
      </c>
      <c r="C30" s="8" t="s">
        <v>6</v>
      </c>
      <c r="D30" s="8" t="s">
        <v>7</v>
      </c>
    </row>
    <row r="31" spans="1:4" ht="37.5" x14ac:dyDescent="0.25">
      <c r="A31" s="9" t="s">
        <v>8</v>
      </c>
      <c r="B31" s="15">
        <v>3.31</v>
      </c>
      <c r="C31" s="10">
        <v>81.89</v>
      </c>
      <c r="D31" s="15">
        <f>B31+C31</f>
        <v>85.2</v>
      </c>
    </row>
    <row r="32" spans="1:4" x14ac:dyDescent="0.25">
      <c r="A32" s="11" t="s">
        <v>24</v>
      </c>
      <c r="B32" s="12">
        <v>1.81</v>
      </c>
      <c r="C32" s="13">
        <v>22.56</v>
      </c>
      <c r="D32" s="15">
        <f t="shared" ref="D32:D45" si="8">B32+C32</f>
        <v>24.369999999999997</v>
      </c>
    </row>
    <row r="33" spans="1:4" x14ac:dyDescent="0.25">
      <c r="A33" s="11" t="s">
        <v>25</v>
      </c>
      <c r="B33" s="28">
        <v>0.03</v>
      </c>
      <c r="C33" s="13">
        <v>2.11</v>
      </c>
      <c r="D33" s="15">
        <f t="shared" si="8"/>
        <v>2.1399999999999997</v>
      </c>
    </row>
    <row r="34" spans="1:4" ht="37.5" x14ac:dyDescent="0.25">
      <c r="A34" s="11" t="s">
        <v>26</v>
      </c>
      <c r="B34" s="28">
        <v>18.34</v>
      </c>
      <c r="C34" s="13">
        <v>24.38</v>
      </c>
      <c r="D34" s="15">
        <f t="shared" si="8"/>
        <v>42.72</v>
      </c>
    </row>
    <row r="35" spans="1:4" ht="37.5" x14ac:dyDescent="0.25">
      <c r="A35" s="9" t="s">
        <v>27</v>
      </c>
      <c r="B35" s="29">
        <v>0.12</v>
      </c>
      <c r="C35" s="10">
        <v>66.38</v>
      </c>
      <c r="D35" s="15">
        <f t="shared" si="8"/>
        <v>66.5</v>
      </c>
    </row>
    <row r="36" spans="1:4" x14ac:dyDescent="0.25">
      <c r="A36" s="14" t="s">
        <v>11</v>
      </c>
      <c r="B36" s="30">
        <v>4.3499999999999996</v>
      </c>
      <c r="C36" s="15">
        <v>25.52</v>
      </c>
      <c r="D36" s="15">
        <f t="shared" si="8"/>
        <v>29.869999999999997</v>
      </c>
    </row>
    <row r="37" spans="1:4" x14ac:dyDescent="0.25">
      <c r="A37" s="14" t="s">
        <v>14</v>
      </c>
      <c r="B37" s="29"/>
      <c r="C37" s="10"/>
      <c r="D37" s="15"/>
    </row>
    <row r="38" spans="1:4" ht="37.5" x14ac:dyDescent="0.25">
      <c r="A38" s="31" t="s">
        <v>28</v>
      </c>
      <c r="B38" s="32">
        <v>1.69</v>
      </c>
      <c r="C38" s="13">
        <v>6.81</v>
      </c>
      <c r="D38" s="15">
        <f t="shared" si="8"/>
        <v>8.5</v>
      </c>
    </row>
    <row r="39" spans="1:4" x14ac:dyDescent="0.25">
      <c r="A39" s="33" t="s">
        <v>29</v>
      </c>
      <c r="B39" s="34">
        <v>0.02</v>
      </c>
      <c r="C39" s="13">
        <v>0.86</v>
      </c>
      <c r="D39" s="15">
        <f t="shared" si="8"/>
        <v>0.88</v>
      </c>
    </row>
    <row r="40" spans="1:4" x14ac:dyDescent="0.25">
      <c r="A40" s="33" t="s">
        <v>17</v>
      </c>
      <c r="B40" s="34">
        <v>0.03</v>
      </c>
      <c r="C40" s="13">
        <v>2.7</v>
      </c>
      <c r="D40" s="15">
        <f t="shared" si="8"/>
        <v>2.73</v>
      </c>
    </row>
    <row r="41" spans="1:4" ht="56.25" x14ac:dyDescent="0.25">
      <c r="A41" s="33" t="s">
        <v>30</v>
      </c>
      <c r="B41" s="34">
        <v>0.23</v>
      </c>
      <c r="C41" s="13">
        <v>2.4700000000000002</v>
      </c>
      <c r="D41" s="15">
        <f t="shared" si="8"/>
        <v>2.7</v>
      </c>
    </row>
    <row r="42" spans="1:4" ht="75" x14ac:dyDescent="0.25">
      <c r="A42" s="33" t="s">
        <v>31</v>
      </c>
      <c r="B42" s="34">
        <v>0</v>
      </c>
      <c r="C42" s="13">
        <v>2.78</v>
      </c>
      <c r="D42" s="15">
        <f t="shared" si="8"/>
        <v>2.78</v>
      </c>
    </row>
    <row r="43" spans="1:4" ht="75" x14ac:dyDescent="0.25">
      <c r="A43" s="33" t="s">
        <v>32</v>
      </c>
      <c r="B43" s="34">
        <v>0</v>
      </c>
      <c r="C43" s="35">
        <v>2.78</v>
      </c>
      <c r="D43" s="15">
        <f t="shared" si="8"/>
        <v>2.78</v>
      </c>
    </row>
    <row r="44" spans="1:4" x14ac:dyDescent="0.25">
      <c r="A44" s="36" t="s">
        <v>18</v>
      </c>
      <c r="B44" s="34">
        <v>15.18</v>
      </c>
      <c r="C44" s="35">
        <v>23.42</v>
      </c>
      <c r="D44" s="15">
        <f t="shared" si="8"/>
        <v>38.6</v>
      </c>
    </row>
    <row r="45" spans="1:4" ht="37.5" x14ac:dyDescent="0.25">
      <c r="A45" s="9" t="s">
        <v>33</v>
      </c>
      <c r="B45" s="13">
        <v>1.1399999999999999</v>
      </c>
      <c r="C45" s="13">
        <v>45.35</v>
      </c>
      <c r="D45" s="15">
        <f t="shared" si="8"/>
        <v>46.49</v>
      </c>
    </row>
    <row r="46" spans="1:4" x14ac:dyDescent="0.25">
      <c r="A46" s="16" t="s">
        <v>12</v>
      </c>
      <c r="B46" s="27">
        <f>SUM(B31:B45)</f>
        <v>46.25</v>
      </c>
      <c r="C46" s="17">
        <f>SUM(C31:C45)</f>
        <v>310.01000000000005</v>
      </c>
      <c r="D46" s="27">
        <f>SUM(D31:D45)</f>
        <v>356.26</v>
      </c>
    </row>
    <row r="47" spans="1:4" ht="39" customHeight="1" x14ac:dyDescent="0.25">
      <c r="A47" s="37" t="s">
        <v>34</v>
      </c>
      <c r="B47" s="38"/>
      <c r="C47" s="38"/>
      <c r="D47" s="38"/>
    </row>
    <row r="48" spans="1:4" ht="85.5" customHeight="1" x14ac:dyDescent="0.25">
      <c r="A48" s="7" t="s">
        <v>35</v>
      </c>
      <c r="B48" s="8" t="s">
        <v>5</v>
      </c>
      <c r="C48" s="8" t="s">
        <v>6</v>
      </c>
      <c r="D48" s="8" t="s">
        <v>7</v>
      </c>
    </row>
    <row r="49" spans="1:4" ht="37.5" x14ac:dyDescent="0.25">
      <c r="A49" s="9" t="s">
        <v>8</v>
      </c>
      <c r="B49" s="15">
        <v>0.96</v>
      </c>
      <c r="C49" s="10">
        <v>81.89</v>
      </c>
      <c r="D49" s="15">
        <f>B49+C49</f>
        <v>82.85</v>
      </c>
    </row>
    <row r="50" spans="1:4" ht="56.25" x14ac:dyDescent="0.25">
      <c r="A50" s="39" t="s">
        <v>36</v>
      </c>
      <c r="B50" s="40">
        <v>0.18</v>
      </c>
      <c r="C50" s="15">
        <f>47.83*2*0.8</f>
        <v>76.528000000000006</v>
      </c>
      <c r="D50" s="15">
        <f t="shared" ref="D50:D60" si="9">B50+C50</f>
        <v>76.708000000000013</v>
      </c>
    </row>
    <row r="51" spans="1:4" ht="56.25" x14ac:dyDescent="0.25">
      <c r="A51" s="41" t="s">
        <v>37</v>
      </c>
      <c r="B51" s="13">
        <v>0.93</v>
      </c>
      <c r="C51" s="42">
        <v>65.19</v>
      </c>
      <c r="D51" s="15">
        <f t="shared" si="9"/>
        <v>66.12</v>
      </c>
    </row>
    <row r="52" spans="1:4" x14ac:dyDescent="0.25">
      <c r="A52" s="43" t="s">
        <v>11</v>
      </c>
      <c r="B52" s="30">
        <v>4.3499999999999996</v>
      </c>
      <c r="C52" s="44">
        <v>25.52</v>
      </c>
      <c r="D52" s="15">
        <f t="shared" si="9"/>
        <v>29.869999999999997</v>
      </c>
    </row>
    <row r="53" spans="1:4" x14ac:dyDescent="0.25">
      <c r="A53" s="16" t="s">
        <v>14</v>
      </c>
      <c r="B53" s="30"/>
      <c r="C53" s="15"/>
      <c r="D53" s="15"/>
    </row>
    <row r="54" spans="1:4" ht="37.5" x14ac:dyDescent="0.25">
      <c r="A54" s="31" t="s">
        <v>28</v>
      </c>
      <c r="B54" s="32">
        <v>1.69</v>
      </c>
      <c r="C54" s="13">
        <v>6.81</v>
      </c>
      <c r="D54" s="15">
        <f t="shared" ref="D54:D59" si="10">B54+C54</f>
        <v>8.5</v>
      </c>
    </row>
    <row r="55" spans="1:4" x14ac:dyDescent="0.25">
      <c r="A55" s="33" t="s">
        <v>29</v>
      </c>
      <c r="B55" s="34">
        <v>0.02</v>
      </c>
      <c r="C55" s="13">
        <v>0.86</v>
      </c>
      <c r="D55" s="15">
        <f t="shared" si="10"/>
        <v>0.88</v>
      </c>
    </row>
    <row r="56" spans="1:4" x14ac:dyDescent="0.25">
      <c r="A56" s="33" t="s">
        <v>17</v>
      </c>
      <c r="B56" s="34">
        <v>0.03</v>
      </c>
      <c r="C56" s="13">
        <v>2.7</v>
      </c>
      <c r="D56" s="15">
        <f t="shared" si="10"/>
        <v>2.73</v>
      </c>
    </row>
    <row r="57" spans="1:4" ht="56.25" x14ac:dyDescent="0.25">
      <c r="A57" s="33" t="s">
        <v>30</v>
      </c>
      <c r="B57" s="34">
        <v>0.23</v>
      </c>
      <c r="C57" s="13">
        <v>2.4700000000000002</v>
      </c>
      <c r="D57" s="15">
        <f t="shared" si="10"/>
        <v>2.7</v>
      </c>
    </row>
    <row r="58" spans="1:4" ht="75" x14ac:dyDescent="0.25">
      <c r="A58" s="33" t="s">
        <v>31</v>
      </c>
      <c r="B58" s="34">
        <v>0</v>
      </c>
      <c r="C58" s="13">
        <v>2.78</v>
      </c>
      <c r="D58" s="15">
        <f t="shared" si="10"/>
        <v>2.78</v>
      </c>
    </row>
    <row r="59" spans="1:4" ht="75" x14ac:dyDescent="0.25">
      <c r="A59" s="33" t="s">
        <v>32</v>
      </c>
      <c r="B59" s="34">
        <v>0</v>
      </c>
      <c r="C59" s="35">
        <v>2.78</v>
      </c>
      <c r="D59" s="15">
        <f t="shared" si="10"/>
        <v>2.78</v>
      </c>
    </row>
    <row r="60" spans="1:4" x14ac:dyDescent="0.25">
      <c r="A60" s="22" t="s">
        <v>38</v>
      </c>
      <c r="B60" s="34">
        <v>12.89</v>
      </c>
      <c r="C60" s="13">
        <v>23.42</v>
      </c>
      <c r="D60" s="15">
        <f t="shared" si="9"/>
        <v>36.31</v>
      </c>
    </row>
    <row r="61" spans="1:4" x14ac:dyDescent="0.25">
      <c r="A61" s="16" t="s">
        <v>12</v>
      </c>
      <c r="B61" s="27">
        <f>SUM(B49:B60)</f>
        <v>21.28</v>
      </c>
      <c r="C61" s="27">
        <f>SUM(C49:C60)</f>
        <v>290.94799999999998</v>
      </c>
      <c r="D61" s="27">
        <f>SUM(D49:D60)</f>
        <v>312.22799999999995</v>
      </c>
    </row>
    <row r="62" spans="1:4" ht="75" x14ac:dyDescent="0.25">
      <c r="A62" s="7" t="s">
        <v>39</v>
      </c>
      <c r="B62" s="8" t="s">
        <v>5</v>
      </c>
      <c r="C62" s="8" t="s">
        <v>6</v>
      </c>
      <c r="D62" s="8" t="s">
        <v>7</v>
      </c>
    </row>
    <row r="63" spans="1:4" ht="37.5" x14ac:dyDescent="0.25">
      <c r="A63" s="9" t="s">
        <v>8</v>
      </c>
      <c r="B63" s="15">
        <v>0.96</v>
      </c>
      <c r="C63" s="10">
        <v>81.89</v>
      </c>
      <c r="D63" s="15">
        <f>B63+C63</f>
        <v>82.85</v>
      </c>
    </row>
    <row r="64" spans="1:4" ht="56.25" x14ac:dyDescent="0.25">
      <c r="A64" s="41" t="s">
        <v>37</v>
      </c>
      <c r="B64" s="13">
        <v>0.93</v>
      </c>
      <c r="C64" s="42">
        <v>65.19</v>
      </c>
      <c r="D64" s="15">
        <f t="shared" ref="D64:D65" si="11">B64+C64</f>
        <v>66.12</v>
      </c>
    </row>
    <row r="65" spans="1:4" x14ac:dyDescent="0.25">
      <c r="A65" s="14" t="s">
        <v>11</v>
      </c>
      <c r="B65" s="30">
        <v>4.3499999999999996</v>
      </c>
      <c r="C65" s="15">
        <v>25.52</v>
      </c>
      <c r="D65" s="15">
        <f t="shared" si="11"/>
        <v>29.869999999999997</v>
      </c>
    </row>
    <row r="66" spans="1:4" x14ac:dyDescent="0.25">
      <c r="A66" s="9" t="s">
        <v>14</v>
      </c>
      <c r="B66" s="30"/>
      <c r="C66" s="15"/>
      <c r="D66" s="15"/>
    </row>
    <row r="67" spans="1:4" ht="37.5" x14ac:dyDescent="0.25">
      <c r="A67" s="20" t="s">
        <v>28</v>
      </c>
      <c r="B67" s="32">
        <v>1.69</v>
      </c>
      <c r="C67" s="13">
        <v>6.81</v>
      </c>
      <c r="D67" s="15">
        <f t="shared" ref="D67:D73" si="12">B67+C67</f>
        <v>8.5</v>
      </c>
    </row>
    <row r="68" spans="1:4" x14ac:dyDescent="0.25">
      <c r="A68" s="20" t="s">
        <v>29</v>
      </c>
      <c r="B68" s="34">
        <v>0.02</v>
      </c>
      <c r="C68" s="13">
        <v>0.86</v>
      </c>
      <c r="D68" s="15">
        <f t="shared" si="12"/>
        <v>0.88</v>
      </c>
    </row>
    <row r="69" spans="1:4" x14ac:dyDescent="0.25">
      <c r="A69" s="20" t="s">
        <v>17</v>
      </c>
      <c r="B69" s="34">
        <v>0.03</v>
      </c>
      <c r="C69" s="13">
        <v>2.7</v>
      </c>
      <c r="D69" s="15">
        <f t="shared" si="12"/>
        <v>2.73</v>
      </c>
    </row>
    <row r="70" spans="1:4" ht="56.25" x14ac:dyDescent="0.25">
      <c r="A70" s="20" t="s">
        <v>30</v>
      </c>
      <c r="B70" s="34">
        <v>0.23</v>
      </c>
      <c r="C70" s="13">
        <v>2.4700000000000002</v>
      </c>
      <c r="D70" s="15">
        <f t="shared" si="12"/>
        <v>2.7</v>
      </c>
    </row>
    <row r="71" spans="1:4" ht="75" x14ac:dyDescent="0.25">
      <c r="A71" s="20" t="s">
        <v>31</v>
      </c>
      <c r="B71" s="34">
        <v>0</v>
      </c>
      <c r="C71" s="13">
        <v>2.78</v>
      </c>
      <c r="D71" s="15">
        <f t="shared" si="12"/>
        <v>2.78</v>
      </c>
    </row>
    <row r="72" spans="1:4" ht="75" x14ac:dyDescent="0.25">
      <c r="A72" s="20" t="s">
        <v>32</v>
      </c>
      <c r="B72" s="34">
        <v>0</v>
      </c>
      <c r="C72" s="13">
        <v>2.78</v>
      </c>
      <c r="D72" s="15">
        <f t="shared" si="12"/>
        <v>2.78</v>
      </c>
    </row>
    <row r="73" spans="1:4" x14ac:dyDescent="0.25">
      <c r="A73" s="22" t="s">
        <v>38</v>
      </c>
      <c r="B73" s="34">
        <v>12.89</v>
      </c>
      <c r="C73" s="13">
        <v>23.42</v>
      </c>
      <c r="D73" s="15">
        <f t="shared" si="12"/>
        <v>36.31</v>
      </c>
    </row>
    <row r="74" spans="1:4" x14ac:dyDescent="0.25">
      <c r="A74" s="16" t="s">
        <v>12</v>
      </c>
      <c r="B74" s="27">
        <f>SUM(B63:B73)</f>
        <v>21.1</v>
      </c>
      <c r="C74" s="27">
        <f>SUM(C63:C73)</f>
        <v>214.42000000000002</v>
      </c>
      <c r="D74" s="27">
        <f>SUM(D63:D73)</f>
        <v>235.51999999999998</v>
      </c>
    </row>
    <row r="75" spans="1:4" ht="75" x14ac:dyDescent="0.25">
      <c r="A75" s="7" t="s">
        <v>40</v>
      </c>
      <c r="B75" s="8" t="s">
        <v>5</v>
      </c>
      <c r="C75" s="8" t="s">
        <v>6</v>
      </c>
      <c r="D75" s="8" t="s">
        <v>7</v>
      </c>
    </row>
    <row r="76" spans="1:4" ht="37.5" x14ac:dyDescent="0.25">
      <c r="A76" s="9" t="s">
        <v>8</v>
      </c>
      <c r="B76" s="15">
        <v>0.96</v>
      </c>
      <c r="C76" s="10">
        <v>81.89</v>
      </c>
      <c r="D76" s="15">
        <f>B76+C76</f>
        <v>82.85</v>
      </c>
    </row>
    <row r="77" spans="1:4" ht="75" x14ac:dyDescent="0.25">
      <c r="A77" s="9" t="s">
        <v>41</v>
      </c>
      <c r="B77" s="13">
        <v>1.86</v>
      </c>
      <c r="C77" s="13">
        <v>204.05</v>
      </c>
      <c r="D77" s="13">
        <f t="shared" ref="D77:D78" si="13">B77+C77</f>
        <v>205.91000000000003</v>
      </c>
    </row>
    <row r="78" spans="1:4" x14ac:dyDescent="0.25">
      <c r="A78" s="14" t="s">
        <v>11</v>
      </c>
      <c r="B78" s="30">
        <v>4.3499999999999996</v>
      </c>
      <c r="C78" s="15">
        <v>25.52</v>
      </c>
      <c r="D78" s="15">
        <f t="shared" si="13"/>
        <v>29.869999999999997</v>
      </c>
    </row>
    <row r="79" spans="1:4" x14ac:dyDescent="0.25">
      <c r="A79" s="16" t="s">
        <v>14</v>
      </c>
      <c r="B79" s="45"/>
      <c r="C79" s="23"/>
      <c r="D79" s="15"/>
    </row>
    <row r="80" spans="1:4" ht="37.5" x14ac:dyDescent="0.25">
      <c r="A80" s="20" t="s">
        <v>28</v>
      </c>
      <c r="B80" s="32">
        <v>1.69</v>
      </c>
      <c r="C80" s="13">
        <v>6.81</v>
      </c>
      <c r="D80" s="15">
        <f t="shared" ref="D80:D85" si="14">B80+C80</f>
        <v>8.5</v>
      </c>
    </row>
    <row r="81" spans="1:4" x14ac:dyDescent="0.25">
      <c r="A81" s="20" t="s">
        <v>29</v>
      </c>
      <c r="B81" s="34">
        <v>0.02</v>
      </c>
      <c r="C81" s="13">
        <v>0.86</v>
      </c>
      <c r="D81" s="15">
        <f t="shared" si="14"/>
        <v>0.88</v>
      </c>
    </row>
    <row r="82" spans="1:4" x14ac:dyDescent="0.25">
      <c r="A82" s="21" t="s">
        <v>17</v>
      </c>
      <c r="B82" s="34">
        <v>0.03</v>
      </c>
      <c r="C82" s="13">
        <v>2.7</v>
      </c>
      <c r="D82" s="15">
        <f t="shared" si="14"/>
        <v>2.73</v>
      </c>
    </row>
    <row r="83" spans="1:4" ht="56.25" x14ac:dyDescent="0.25">
      <c r="A83" s="21" t="s">
        <v>30</v>
      </c>
      <c r="B83" s="34">
        <v>0.23</v>
      </c>
      <c r="C83" s="13">
        <v>2.4700000000000002</v>
      </c>
      <c r="D83" s="15">
        <f t="shared" si="14"/>
        <v>2.7</v>
      </c>
    </row>
    <row r="84" spans="1:4" ht="75" x14ac:dyDescent="0.25">
      <c r="A84" s="21" t="s">
        <v>31</v>
      </c>
      <c r="B84" s="34">
        <v>0</v>
      </c>
      <c r="C84" s="13">
        <v>2.78</v>
      </c>
      <c r="D84" s="15">
        <f t="shared" si="14"/>
        <v>2.78</v>
      </c>
    </row>
    <row r="85" spans="1:4" ht="75" x14ac:dyDescent="0.25">
      <c r="A85" s="21" t="s">
        <v>32</v>
      </c>
      <c r="B85" s="34">
        <v>0</v>
      </c>
      <c r="C85" s="13">
        <v>2.78</v>
      </c>
      <c r="D85" s="15">
        <f t="shared" si="14"/>
        <v>2.78</v>
      </c>
    </row>
    <row r="86" spans="1:4" x14ac:dyDescent="0.25">
      <c r="A86" s="22" t="s">
        <v>42</v>
      </c>
      <c r="B86" s="32">
        <v>11.84</v>
      </c>
      <c r="C86" s="13">
        <v>23.42</v>
      </c>
      <c r="D86" s="15">
        <f t="shared" ref="D86:D87" si="15">C86+B86</f>
        <v>35.260000000000005</v>
      </c>
    </row>
    <row r="87" spans="1:4" ht="37.5" x14ac:dyDescent="0.25">
      <c r="A87" s="22" t="s">
        <v>43</v>
      </c>
      <c r="B87" s="32">
        <v>12.53</v>
      </c>
      <c r="C87" s="13">
        <v>23.42</v>
      </c>
      <c r="D87" s="15">
        <f t="shared" si="15"/>
        <v>35.950000000000003</v>
      </c>
    </row>
    <row r="88" spans="1:4" x14ac:dyDescent="0.25">
      <c r="A88" s="16" t="s">
        <v>12</v>
      </c>
      <c r="B88" s="27">
        <f>SUM(B76:B87)</f>
        <v>33.51</v>
      </c>
      <c r="C88" s="27">
        <f>SUM(C76:C87)</f>
        <v>376.7</v>
      </c>
      <c r="D88" s="27">
        <f>SUM(D76:D87)</f>
        <v>410.20999999999992</v>
      </c>
    </row>
    <row r="89" spans="1:4" hidden="1" x14ac:dyDescent="0.25">
      <c r="A89" s="46" t="s">
        <v>44</v>
      </c>
      <c r="B89" s="47"/>
      <c r="C89" s="47"/>
      <c r="D89" s="48"/>
    </row>
    <row r="90" spans="1:4" ht="75" hidden="1" x14ac:dyDescent="0.25">
      <c r="A90" s="7" t="s">
        <v>45</v>
      </c>
      <c r="B90" s="8" t="s">
        <v>5</v>
      </c>
      <c r="C90" s="8" t="s">
        <v>6</v>
      </c>
      <c r="D90" s="8" t="s">
        <v>7</v>
      </c>
    </row>
    <row r="91" spans="1:4" ht="37.5" hidden="1" x14ac:dyDescent="0.25">
      <c r="A91" s="9" t="s">
        <v>8</v>
      </c>
      <c r="B91" s="15">
        <v>0</v>
      </c>
      <c r="C91" s="15">
        <v>35.26</v>
      </c>
      <c r="D91" s="15">
        <f>C91+B91</f>
        <v>35.26</v>
      </c>
    </row>
    <row r="92" spans="1:4" ht="37.5" hidden="1" x14ac:dyDescent="0.25">
      <c r="A92" s="11" t="s">
        <v>46</v>
      </c>
      <c r="B92" s="13">
        <v>0.48</v>
      </c>
      <c r="C92" s="13">
        <v>16.68</v>
      </c>
      <c r="D92" s="15">
        <f>C92+B92</f>
        <v>17.16</v>
      </c>
    </row>
    <row r="93" spans="1:4" hidden="1" x14ac:dyDescent="0.25">
      <c r="A93" s="7" t="s">
        <v>12</v>
      </c>
      <c r="B93" s="27">
        <f>SUM(B91:B92)</f>
        <v>0.48</v>
      </c>
      <c r="C93" s="27">
        <f t="shared" ref="C93" si="16">SUM(C91:C92)</f>
        <v>51.94</v>
      </c>
      <c r="D93" s="27">
        <f>SUM(D91:D92)</f>
        <v>52.42</v>
      </c>
    </row>
    <row r="94" spans="1:4" ht="75" hidden="1" x14ac:dyDescent="0.25">
      <c r="A94" s="7" t="s">
        <v>47</v>
      </c>
      <c r="B94" s="8" t="s">
        <v>5</v>
      </c>
      <c r="C94" s="8" t="s">
        <v>6</v>
      </c>
      <c r="D94" s="8" t="s">
        <v>7</v>
      </c>
    </row>
    <row r="95" spans="1:4" ht="37.5" hidden="1" x14ac:dyDescent="0.25">
      <c r="A95" s="9" t="s">
        <v>8</v>
      </c>
      <c r="B95" s="15">
        <v>0</v>
      </c>
      <c r="C95" s="15">
        <v>35.26</v>
      </c>
      <c r="D95" s="15">
        <f>C95+B95</f>
        <v>35.26</v>
      </c>
    </row>
    <row r="96" spans="1:4" hidden="1" x14ac:dyDescent="0.25">
      <c r="A96" s="43" t="s">
        <v>11</v>
      </c>
      <c r="B96" s="32">
        <v>1.1299999999999999</v>
      </c>
      <c r="C96" s="13">
        <v>14.36</v>
      </c>
      <c r="D96" s="15">
        <f t="shared" ref="D96:D102" si="17">C96+B96</f>
        <v>15.489999999999998</v>
      </c>
    </row>
    <row r="97" spans="1:4" hidden="1" x14ac:dyDescent="0.25">
      <c r="A97" s="43" t="s">
        <v>48</v>
      </c>
      <c r="B97" s="32">
        <v>0.32</v>
      </c>
      <c r="C97" s="13">
        <v>5.83</v>
      </c>
      <c r="D97" s="15">
        <f t="shared" si="17"/>
        <v>6.15</v>
      </c>
    </row>
    <row r="98" spans="1:4" hidden="1" x14ac:dyDescent="0.25">
      <c r="A98" s="43" t="s">
        <v>49</v>
      </c>
      <c r="B98" s="32">
        <v>2.67</v>
      </c>
      <c r="C98" s="13">
        <v>15.2</v>
      </c>
      <c r="D98" s="15">
        <f t="shared" si="17"/>
        <v>17.869999999999997</v>
      </c>
    </row>
    <row r="99" spans="1:4" hidden="1" x14ac:dyDescent="0.25">
      <c r="A99" s="20" t="s">
        <v>15</v>
      </c>
      <c r="B99" s="32">
        <v>1.59</v>
      </c>
      <c r="C99" s="13">
        <v>4.6100000000000003</v>
      </c>
      <c r="D99" s="15">
        <f t="shared" si="17"/>
        <v>6.2</v>
      </c>
    </row>
    <row r="100" spans="1:4" ht="37.5" hidden="1" x14ac:dyDescent="0.25">
      <c r="A100" s="33" t="s">
        <v>50</v>
      </c>
      <c r="B100" s="13">
        <v>0.33</v>
      </c>
      <c r="C100" s="42">
        <v>16.71</v>
      </c>
      <c r="D100" s="15">
        <f t="shared" si="17"/>
        <v>17.04</v>
      </c>
    </row>
    <row r="101" spans="1:4" hidden="1" x14ac:dyDescent="0.25">
      <c r="A101" s="11" t="s">
        <v>51</v>
      </c>
      <c r="B101" s="12">
        <v>13.67</v>
      </c>
      <c r="C101" s="13">
        <v>238.69</v>
      </c>
      <c r="D101" s="15">
        <f t="shared" si="17"/>
        <v>252.35999999999999</v>
      </c>
    </row>
    <row r="102" spans="1:4" ht="21" hidden="1" customHeight="1" x14ac:dyDescent="0.25">
      <c r="A102" s="11" t="s">
        <v>52</v>
      </c>
      <c r="B102" s="13">
        <v>0.48</v>
      </c>
      <c r="C102" s="13">
        <v>17.88</v>
      </c>
      <c r="D102" s="15">
        <f t="shared" si="17"/>
        <v>18.36</v>
      </c>
    </row>
    <row r="103" spans="1:4" hidden="1" x14ac:dyDescent="0.25">
      <c r="A103" s="16" t="s">
        <v>12</v>
      </c>
      <c r="B103" s="27">
        <f>SUM(B95:B102)</f>
        <v>20.190000000000001</v>
      </c>
      <c r="C103" s="27">
        <f>SUM(C95:C102)</f>
        <v>348.53999999999996</v>
      </c>
      <c r="D103" s="27">
        <f>SUM(D95:D102)</f>
        <v>368.73</v>
      </c>
    </row>
    <row r="104" spans="1:4" x14ac:dyDescent="0.25">
      <c r="A104" s="49" t="s">
        <v>53</v>
      </c>
      <c r="B104" s="50"/>
      <c r="C104" s="50"/>
      <c r="D104" s="50"/>
    </row>
    <row r="105" spans="1:4" ht="75" x14ac:dyDescent="0.25">
      <c r="A105" s="7" t="s">
        <v>54</v>
      </c>
      <c r="B105" s="8" t="s">
        <v>5</v>
      </c>
      <c r="C105" s="8" t="s">
        <v>6</v>
      </c>
      <c r="D105" s="8" t="s">
        <v>7</v>
      </c>
    </row>
    <row r="106" spans="1:4" ht="37.5" x14ac:dyDescent="0.25">
      <c r="A106" s="9" t="s">
        <v>8</v>
      </c>
      <c r="B106" s="15">
        <v>0.96</v>
      </c>
      <c r="C106" s="10">
        <v>81.89</v>
      </c>
      <c r="D106" s="15">
        <f>B106+C106</f>
        <v>82.85</v>
      </c>
    </row>
    <row r="107" spans="1:4" ht="56.25" x14ac:dyDescent="0.25">
      <c r="A107" s="9" t="s">
        <v>55</v>
      </c>
      <c r="B107" s="13">
        <v>0.93</v>
      </c>
      <c r="C107" s="13">
        <v>104.29</v>
      </c>
      <c r="D107" s="15">
        <f t="shared" ref="D107:D119" si="18">C107+B107</f>
        <v>105.22000000000001</v>
      </c>
    </row>
    <row r="108" spans="1:4" x14ac:dyDescent="0.25">
      <c r="A108" s="51" t="s">
        <v>56</v>
      </c>
      <c r="B108" s="13">
        <v>2.86</v>
      </c>
      <c r="C108" s="13">
        <v>132.81</v>
      </c>
      <c r="D108" s="15">
        <f t="shared" si="18"/>
        <v>135.67000000000002</v>
      </c>
    </row>
    <row r="109" spans="1:4" x14ac:dyDescent="0.25">
      <c r="A109" s="43" t="s">
        <v>11</v>
      </c>
      <c r="B109" s="30">
        <v>4.3499999999999996</v>
      </c>
      <c r="C109" s="15">
        <v>25.52</v>
      </c>
      <c r="D109" s="15">
        <f t="shared" ref="D109:D110" si="19">B109+C109</f>
        <v>29.869999999999997</v>
      </c>
    </row>
    <row r="110" spans="1:4" x14ac:dyDescent="0.25">
      <c r="A110" s="43" t="s">
        <v>49</v>
      </c>
      <c r="B110" s="32">
        <v>10.8</v>
      </c>
      <c r="C110" s="13">
        <v>59.820000000000007</v>
      </c>
      <c r="D110" s="15">
        <f t="shared" si="19"/>
        <v>70.62</v>
      </c>
    </row>
    <row r="111" spans="1:4" x14ac:dyDescent="0.25">
      <c r="A111" s="16" t="s">
        <v>14</v>
      </c>
      <c r="B111" s="45"/>
      <c r="C111" s="23"/>
      <c r="D111" s="15"/>
    </row>
    <row r="112" spans="1:4" ht="37.5" x14ac:dyDescent="0.25">
      <c r="A112" s="20" t="s">
        <v>28</v>
      </c>
      <c r="B112" s="32">
        <v>1.69</v>
      </c>
      <c r="C112" s="13">
        <v>6.81</v>
      </c>
      <c r="D112" s="15">
        <f t="shared" ref="D112:D117" si="20">B112+C112</f>
        <v>8.5</v>
      </c>
    </row>
    <row r="113" spans="1:4" x14ac:dyDescent="0.25">
      <c r="A113" s="20" t="s">
        <v>29</v>
      </c>
      <c r="B113" s="34">
        <v>0.02</v>
      </c>
      <c r="C113" s="13">
        <v>0.86</v>
      </c>
      <c r="D113" s="15">
        <f t="shared" si="20"/>
        <v>0.88</v>
      </c>
    </row>
    <row r="114" spans="1:4" x14ac:dyDescent="0.25">
      <c r="A114" s="21" t="s">
        <v>17</v>
      </c>
      <c r="B114" s="34">
        <v>0.03</v>
      </c>
      <c r="C114" s="13">
        <v>2.7</v>
      </c>
      <c r="D114" s="15">
        <f t="shared" si="20"/>
        <v>2.73</v>
      </c>
    </row>
    <row r="115" spans="1:4" ht="56.25" x14ac:dyDescent="0.25">
      <c r="A115" s="21" t="s">
        <v>30</v>
      </c>
      <c r="B115" s="34">
        <v>0.23</v>
      </c>
      <c r="C115" s="13">
        <v>2.4700000000000002</v>
      </c>
      <c r="D115" s="15">
        <f t="shared" si="20"/>
        <v>2.7</v>
      </c>
    </row>
    <row r="116" spans="1:4" ht="75" x14ac:dyDescent="0.25">
      <c r="A116" s="21" t="s">
        <v>31</v>
      </c>
      <c r="B116" s="34">
        <v>0</v>
      </c>
      <c r="C116" s="13">
        <v>2.78</v>
      </c>
      <c r="D116" s="15">
        <f t="shared" si="20"/>
        <v>2.78</v>
      </c>
    </row>
    <row r="117" spans="1:4" ht="75" x14ac:dyDescent="0.25">
      <c r="A117" s="21" t="s">
        <v>32</v>
      </c>
      <c r="B117" s="34">
        <v>0</v>
      </c>
      <c r="C117" s="13">
        <v>2.78</v>
      </c>
      <c r="D117" s="15">
        <f t="shared" si="20"/>
        <v>2.78</v>
      </c>
    </row>
    <row r="118" spans="1:4" x14ac:dyDescent="0.25">
      <c r="A118" s="22" t="s">
        <v>57</v>
      </c>
      <c r="B118" s="32">
        <v>19.510000000000002</v>
      </c>
      <c r="C118" s="13">
        <v>23.42</v>
      </c>
      <c r="D118" s="15">
        <f t="shared" si="18"/>
        <v>42.930000000000007</v>
      </c>
    </row>
    <row r="119" spans="1:4" x14ac:dyDescent="0.25">
      <c r="A119" s="22" t="s">
        <v>58</v>
      </c>
      <c r="B119" s="34">
        <v>12.99</v>
      </c>
      <c r="C119" s="13">
        <v>23.42</v>
      </c>
      <c r="D119" s="15">
        <f t="shared" si="18"/>
        <v>36.410000000000004</v>
      </c>
    </row>
    <row r="120" spans="1:4" x14ac:dyDescent="0.25">
      <c r="A120" s="16" t="s">
        <v>12</v>
      </c>
      <c r="B120" s="27">
        <f>SUM(B106:B119)</f>
        <v>54.370000000000005</v>
      </c>
      <c r="C120" s="27">
        <f>SUM(C106:C119)</f>
        <v>469.57</v>
      </c>
      <c r="D120" s="27">
        <f>SUM(D106:D119)</f>
        <v>523.93999999999994</v>
      </c>
    </row>
    <row r="121" spans="1:4" ht="75" x14ac:dyDescent="0.25">
      <c r="A121" s="7" t="s">
        <v>59</v>
      </c>
      <c r="B121" s="8" t="s">
        <v>5</v>
      </c>
      <c r="C121" s="8" t="s">
        <v>6</v>
      </c>
      <c r="D121" s="8" t="s">
        <v>7</v>
      </c>
    </row>
    <row r="122" spans="1:4" ht="37.5" x14ac:dyDescent="0.25">
      <c r="A122" s="9" t="s">
        <v>8</v>
      </c>
      <c r="B122" s="15">
        <v>0.96</v>
      </c>
      <c r="C122" s="10">
        <v>81.89</v>
      </c>
      <c r="D122" s="15">
        <f>B122+C122</f>
        <v>82.85</v>
      </c>
    </row>
    <row r="123" spans="1:4" ht="56.25" x14ac:dyDescent="0.25">
      <c r="A123" s="9" t="s">
        <v>55</v>
      </c>
      <c r="B123" s="13">
        <v>0.93</v>
      </c>
      <c r="C123" s="13">
        <v>104.29</v>
      </c>
      <c r="D123" s="15">
        <f t="shared" ref="D123:D124" si="21">C123+B123</f>
        <v>105.22000000000001</v>
      </c>
    </row>
    <row r="124" spans="1:4" x14ac:dyDescent="0.3">
      <c r="A124" s="52" t="s">
        <v>60</v>
      </c>
      <c r="B124" s="53">
        <v>2.31</v>
      </c>
      <c r="C124" s="54">
        <v>254.21</v>
      </c>
      <c r="D124" s="15">
        <f t="shared" si="21"/>
        <v>256.52</v>
      </c>
    </row>
    <row r="125" spans="1:4" x14ac:dyDescent="0.25">
      <c r="A125" s="43" t="s">
        <v>11</v>
      </c>
      <c r="B125" s="30">
        <v>4.3499999999999996</v>
      </c>
      <c r="C125" s="15">
        <v>25.52</v>
      </c>
      <c r="D125" s="15">
        <f t="shared" ref="D125" si="22">B125+C125</f>
        <v>29.869999999999997</v>
      </c>
    </row>
    <row r="126" spans="1:4" x14ac:dyDescent="0.25">
      <c r="A126" s="43" t="s">
        <v>49</v>
      </c>
      <c r="B126" s="32">
        <v>10.8</v>
      </c>
      <c r="C126" s="13">
        <v>59.820000000000007</v>
      </c>
      <c r="D126" s="15">
        <f t="shared" ref="D126" si="23">C126+B126</f>
        <v>70.62</v>
      </c>
    </row>
    <row r="127" spans="1:4" x14ac:dyDescent="0.25">
      <c r="A127" s="16" t="s">
        <v>14</v>
      </c>
      <c r="B127" s="45"/>
      <c r="C127" s="23"/>
      <c r="D127" s="15"/>
    </row>
    <row r="128" spans="1:4" ht="37.5" x14ac:dyDescent="0.25">
      <c r="A128" s="20" t="s">
        <v>28</v>
      </c>
      <c r="B128" s="32">
        <v>1.69</v>
      </c>
      <c r="C128" s="13">
        <v>6.81</v>
      </c>
      <c r="D128" s="15">
        <f t="shared" ref="D128:D134" si="24">B128+C128</f>
        <v>8.5</v>
      </c>
    </row>
    <row r="129" spans="1:4" x14ac:dyDescent="0.25">
      <c r="A129" s="20" t="s">
        <v>29</v>
      </c>
      <c r="B129" s="34">
        <v>0.02</v>
      </c>
      <c r="C129" s="13">
        <v>0.86</v>
      </c>
      <c r="D129" s="15">
        <f t="shared" si="24"/>
        <v>0.88</v>
      </c>
    </row>
    <row r="130" spans="1:4" x14ac:dyDescent="0.25">
      <c r="A130" s="21" t="s">
        <v>17</v>
      </c>
      <c r="B130" s="34">
        <v>0.03</v>
      </c>
      <c r="C130" s="13">
        <v>2.7</v>
      </c>
      <c r="D130" s="15">
        <f t="shared" si="24"/>
        <v>2.73</v>
      </c>
    </row>
    <row r="131" spans="1:4" ht="56.25" x14ac:dyDescent="0.25">
      <c r="A131" s="21" t="s">
        <v>30</v>
      </c>
      <c r="B131" s="34">
        <v>0.23</v>
      </c>
      <c r="C131" s="13">
        <v>2.4700000000000002</v>
      </c>
      <c r="D131" s="15">
        <f t="shared" si="24"/>
        <v>2.7</v>
      </c>
    </row>
    <row r="132" spans="1:4" ht="75" x14ac:dyDescent="0.25">
      <c r="A132" s="21" t="s">
        <v>31</v>
      </c>
      <c r="B132" s="34">
        <v>0</v>
      </c>
      <c r="C132" s="13">
        <v>2.78</v>
      </c>
      <c r="D132" s="15">
        <f t="shared" si="24"/>
        <v>2.78</v>
      </c>
    </row>
    <row r="133" spans="1:4" ht="75" x14ac:dyDescent="0.25">
      <c r="A133" s="21" t="s">
        <v>32</v>
      </c>
      <c r="B133" s="34">
        <v>0</v>
      </c>
      <c r="C133" s="13">
        <v>2.78</v>
      </c>
      <c r="D133" s="15">
        <f t="shared" si="24"/>
        <v>2.78</v>
      </c>
    </row>
    <row r="134" spans="1:4" x14ac:dyDescent="0.25">
      <c r="A134" s="22" t="s">
        <v>57</v>
      </c>
      <c r="B134" s="32">
        <v>19.510000000000002</v>
      </c>
      <c r="C134" s="13">
        <v>23.42</v>
      </c>
      <c r="D134" s="15">
        <f t="shared" si="24"/>
        <v>42.930000000000007</v>
      </c>
    </row>
    <row r="135" spans="1:4" x14ac:dyDescent="0.25">
      <c r="A135" s="22" t="s">
        <v>58</v>
      </c>
      <c r="B135" s="34">
        <v>12.99</v>
      </c>
      <c r="C135" s="13">
        <v>23.42</v>
      </c>
      <c r="D135" s="15">
        <f t="shared" ref="D135" si="25">C135+B135</f>
        <v>36.410000000000004</v>
      </c>
    </row>
    <row r="136" spans="1:4" x14ac:dyDescent="0.25">
      <c r="A136" s="16" t="s">
        <v>12</v>
      </c>
      <c r="B136" s="27">
        <f>SUM(B122:B135)</f>
        <v>53.820000000000007</v>
      </c>
      <c r="C136" s="27">
        <f>SUM(C122:C135)</f>
        <v>590.96999999999991</v>
      </c>
      <c r="D136" s="27">
        <f>SUM(D122:D135)</f>
        <v>644.78999999999985</v>
      </c>
    </row>
    <row r="137" spans="1:4" ht="75" x14ac:dyDescent="0.25">
      <c r="A137" s="7" t="s">
        <v>61</v>
      </c>
      <c r="B137" s="8" t="s">
        <v>5</v>
      </c>
      <c r="C137" s="8" t="s">
        <v>6</v>
      </c>
      <c r="D137" s="8" t="s">
        <v>7</v>
      </c>
    </row>
    <row r="138" spans="1:4" ht="37.5" x14ac:dyDescent="0.25">
      <c r="A138" s="9" t="s">
        <v>8</v>
      </c>
      <c r="B138" s="15">
        <v>0.96</v>
      </c>
      <c r="C138" s="10">
        <v>81.89</v>
      </c>
      <c r="D138" s="15">
        <f>B138+C138</f>
        <v>82.85</v>
      </c>
    </row>
    <row r="139" spans="1:4" ht="56.25" x14ac:dyDescent="0.25">
      <c r="A139" s="9" t="s">
        <v>55</v>
      </c>
      <c r="B139" s="13">
        <v>0.93</v>
      </c>
      <c r="C139" s="13">
        <v>104.29</v>
      </c>
      <c r="D139" s="15">
        <f t="shared" ref="D139" si="26">C139+B139</f>
        <v>105.22000000000001</v>
      </c>
    </row>
    <row r="140" spans="1:4" x14ac:dyDescent="0.25">
      <c r="A140" s="43" t="s">
        <v>11</v>
      </c>
      <c r="B140" s="30">
        <v>4.3499999999999996</v>
      </c>
      <c r="C140" s="15">
        <v>25.52</v>
      </c>
      <c r="D140" s="15">
        <f t="shared" ref="D140" si="27">B140+C140</f>
        <v>29.869999999999997</v>
      </c>
    </row>
    <row r="141" spans="1:4" x14ac:dyDescent="0.25">
      <c r="A141" s="43" t="s">
        <v>48</v>
      </c>
      <c r="B141" s="32">
        <v>0.63</v>
      </c>
      <c r="C141" s="13">
        <v>20.799999999999997</v>
      </c>
      <c r="D141" s="13">
        <f>B141+C141</f>
        <v>21.429999999999996</v>
      </c>
    </row>
    <row r="142" spans="1:4" x14ac:dyDescent="0.25">
      <c r="A142" s="43" t="s">
        <v>49</v>
      </c>
      <c r="B142" s="32">
        <v>10.8</v>
      </c>
      <c r="C142" s="13">
        <v>59.820000000000007</v>
      </c>
      <c r="D142" s="15">
        <f>C142+B142</f>
        <v>70.62</v>
      </c>
    </row>
    <row r="143" spans="1:4" ht="93.75" x14ac:dyDescent="0.25">
      <c r="A143" s="43" t="s">
        <v>62</v>
      </c>
      <c r="B143" s="34">
        <v>0.15</v>
      </c>
      <c r="C143" s="13">
        <v>11.15</v>
      </c>
      <c r="D143" s="13">
        <f>B143+C143</f>
        <v>11.3</v>
      </c>
    </row>
    <row r="144" spans="1:4" ht="56.25" x14ac:dyDescent="0.25">
      <c r="A144" s="43" t="s">
        <v>63</v>
      </c>
      <c r="B144" s="34">
        <v>0.12</v>
      </c>
      <c r="C144" s="13">
        <v>7.44</v>
      </c>
      <c r="D144" s="13">
        <f t="shared" ref="D144:D155" si="28">B144+C144</f>
        <v>7.5600000000000005</v>
      </c>
    </row>
    <row r="145" spans="1:4" ht="37.5" x14ac:dyDescent="0.25">
      <c r="A145" s="33" t="s">
        <v>50</v>
      </c>
      <c r="B145" s="13">
        <v>0.23</v>
      </c>
      <c r="C145" s="42">
        <v>25.37</v>
      </c>
      <c r="D145" s="13">
        <f t="shared" si="28"/>
        <v>25.6</v>
      </c>
    </row>
    <row r="146" spans="1:4" x14ac:dyDescent="0.25">
      <c r="A146" s="16" t="s">
        <v>14</v>
      </c>
      <c r="B146" s="23"/>
      <c r="C146" s="23"/>
      <c r="D146" s="13"/>
    </row>
    <row r="147" spans="1:4" ht="37.5" x14ac:dyDescent="0.25">
      <c r="A147" s="20" t="s">
        <v>28</v>
      </c>
      <c r="B147" s="32">
        <v>1.69</v>
      </c>
      <c r="C147" s="13">
        <v>6.81</v>
      </c>
      <c r="D147" s="15">
        <f t="shared" ref="D147:D152" si="29">B147+C147</f>
        <v>8.5</v>
      </c>
    </row>
    <row r="148" spans="1:4" x14ac:dyDescent="0.25">
      <c r="A148" s="20" t="s">
        <v>29</v>
      </c>
      <c r="B148" s="34">
        <v>0.02</v>
      </c>
      <c r="C148" s="13">
        <v>0.86</v>
      </c>
      <c r="D148" s="15">
        <f t="shared" si="29"/>
        <v>0.88</v>
      </c>
    </row>
    <row r="149" spans="1:4" x14ac:dyDescent="0.25">
      <c r="A149" s="21" t="s">
        <v>17</v>
      </c>
      <c r="B149" s="34">
        <v>0.03</v>
      </c>
      <c r="C149" s="13">
        <v>2.7</v>
      </c>
      <c r="D149" s="15">
        <f t="shared" si="29"/>
        <v>2.73</v>
      </c>
    </row>
    <row r="150" spans="1:4" ht="56.25" x14ac:dyDescent="0.25">
      <c r="A150" s="21" t="s">
        <v>30</v>
      </c>
      <c r="B150" s="34">
        <v>0.23</v>
      </c>
      <c r="C150" s="13">
        <v>2.4700000000000002</v>
      </c>
      <c r="D150" s="15">
        <f t="shared" si="29"/>
        <v>2.7</v>
      </c>
    </row>
    <row r="151" spans="1:4" ht="75" x14ac:dyDescent="0.25">
      <c r="A151" s="21" t="s">
        <v>31</v>
      </c>
      <c r="B151" s="34">
        <v>0</v>
      </c>
      <c r="C151" s="13">
        <v>2.78</v>
      </c>
      <c r="D151" s="15">
        <f t="shared" si="29"/>
        <v>2.78</v>
      </c>
    </row>
    <row r="152" spans="1:4" ht="75" x14ac:dyDescent="0.25">
      <c r="A152" s="21" t="s">
        <v>32</v>
      </c>
      <c r="B152" s="34">
        <v>0</v>
      </c>
      <c r="C152" s="13">
        <v>2.78</v>
      </c>
      <c r="D152" s="15">
        <f t="shared" si="29"/>
        <v>2.78</v>
      </c>
    </row>
    <row r="153" spans="1:4" x14ac:dyDescent="0.25">
      <c r="A153" s="22" t="s">
        <v>57</v>
      </c>
      <c r="B153" s="32">
        <v>19.510000000000002</v>
      </c>
      <c r="C153" s="13">
        <v>23.42</v>
      </c>
      <c r="D153" s="15">
        <f t="shared" ref="D153:D154" si="30">C153+B153</f>
        <v>42.930000000000007</v>
      </c>
    </row>
    <row r="154" spans="1:4" x14ac:dyDescent="0.25">
      <c r="A154" s="22" t="s">
        <v>58</v>
      </c>
      <c r="B154" s="34">
        <v>12.99</v>
      </c>
      <c r="C154" s="13">
        <v>23.42</v>
      </c>
      <c r="D154" s="15">
        <f t="shared" si="30"/>
        <v>36.410000000000004</v>
      </c>
    </row>
    <row r="155" spans="1:4" x14ac:dyDescent="0.3">
      <c r="A155" s="55" t="s">
        <v>64</v>
      </c>
      <c r="B155" s="34">
        <v>21.71</v>
      </c>
      <c r="C155" s="56">
        <v>440.09</v>
      </c>
      <c r="D155" s="13">
        <f t="shared" si="28"/>
        <v>461.79999999999995</v>
      </c>
    </row>
    <row r="156" spans="1:4" x14ac:dyDescent="0.25">
      <c r="A156" s="16" t="s">
        <v>12</v>
      </c>
      <c r="B156" s="27">
        <f>SUM(B138:B155)</f>
        <v>74.350000000000009</v>
      </c>
      <c r="C156" s="27">
        <f>SUM(C138:C155)</f>
        <v>841.6099999999999</v>
      </c>
      <c r="D156" s="27">
        <f>SUM(D138:D155)</f>
        <v>915.96</v>
      </c>
    </row>
    <row r="157" spans="1:4" ht="9" customHeight="1" x14ac:dyDescent="0.25"/>
    <row r="158" spans="1:4" ht="24.75" customHeight="1" x14ac:dyDescent="0.25">
      <c r="A158" s="57" t="s">
        <v>65</v>
      </c>
      <c r="B158" s="58"/>
      <c r="C158" s="58"/>
      <c r="D158" s="58"/>
    </row>
    <row r="159" spans="1:4" ht="180.75" customHeight="1" x14ac:dyDescent="0.25">
      <c r="A159" s="59" t="s">
        <v>66</v>
      </c>
      <c r="B159" s="58"/>
      <c r="C159" s="58"/>
      <c r="D159" s="58"/>
    </row>
    <row r="160" spans="1:4" ht="10.5" customHeight="1" x14ac:dyDescent="0.25"/>
    <row r="161" spans="1:4" ht="6" customHeight="1" x14ac:dyDescent="0.25"/>
    <row r="162" spans="1:4" x14ac:dyDescent="0.25">
      <c r="A162" s="24" t="s">
        <v>67</v>
      </c>
      <c r="D162" s="3" t="s">
        <v>68</v>
      </c>
    </row>
  </sheetData>
  <mergeCells count="8">
    <mergeCell ref="A158:D158"/>
    <mergeCell ref="A159:D159"/>
    <mergeCell ref="A1:D1"/>
    <mergeCell ref="A2:D2"/>
    <mergeCell ref="A3:D3"/>
    <mergeCell ref="A4:D4"/>
    <mergeCell ref="A47:D47"/>
    <mergeCell ref="A89:D8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РБ и ВНЖ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sysadmin</dc:creator>
  <cp:lastModifiedBy>sysadmin</cp:lastModifiedBy>
  <dcterms:created xsi:type="dcterms:W3CDTF">2015-06-05T18:19:34Z</dcterms:created>
  <dcterms:modified xsi:type="dcterms:W3CDTF">2026-03-31T10:49:18Z</dcterms:modified>
</cp:coreProperties>
</file>